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ushalt" sheetId="1" state="visible" r:id="rId2"/>
    <sheet name="Kostensatz" sheetId="2" state="visible" r:id="rId3"/>
    <sheet name="Erklärung" sheetId="3" state="visible" r:id="rId4"/>
    <sheet name="Notizzettel" sheetId="4" state="visible" r:id="rId5"/>
    <sheet name="einzelnes Veranstaltung von Kabarett in der Hochschule" sheetId="5" state="visible" r:id="rId6"/>
    <sheet name="Jahresbetrieb Hochschulkino" sheetId="6" state="visible" r:id="rId7"/>
    <sheet name="einzelne Semestereröffnungsfeier" sheetId="7" state="visible" r:id="rId8"/>
    <sheet name="einzelne Veranstaltung Rock am Pavillion" sheetId="8" state="visible" r:id="rId9"/>
  </sheets>
  <calcPr iterateCount="100" refMode="A1" iterate="false" iterateDelta="0.0001"/>
</workbook>
</file>

<file path=xl/sharedStrings.xml><?xml version="1.0" encoding="utf-8"?>
<sst xmlns="http://schemas.openxmlformats.org/spreadsheetml/2006/main" count="456" uniqueCount="184">
  <si>
    <t>Titel</t>
  </si>
  <si>
    <t>Einnahmen</t>
  </si>
  <si>
    <t>Ausgaben</t>
  </si>
  <si>
    <t>Saldo</t>
  </si>
  <si>
    <t>Studentinnen und Studentenschaft</t>
  </si>
  <si>
    <t>Studentinnen und Studenten</t>
  </si>
  <si>
    <t>Einnahmen durch Beiträge</t>
  </si>
  <si>
    <t>fehlende Einnahmen gemäß Härtefallordnung</t>
  </si>
  <si>
    <t>Studentinnen und Studentenrat</t>
  </si>
  <si>
    <t>Referate</t>
  </si>
  <si>
    <t>Referat Finanzen</t>
  </si>
  <si>
    <t>Sachmittel</t>
  </si>
  <si>
    <t>Geldverkehr</t>
  </si>
  <si>
    <t>Büromaterial</t>
  </si>
  <si>
    <t>Personalmittel</t>
  </si>
  <si>
    <t>Referatsleitung</t>
  </si>
  <si>
    <t>Reisekosten</t>
  </si>
  <si>
    <t>Schulungen</t>
  </si>
  <si>
    <t>Konferenzen</t>
  </si>
  <si>
    <t>Aufwandsentschädigungen für etwa X Stunden</t>
  </si>
  <si>
    <t>Stellvertretende Referatsleitung</t>
  </si>
  <si>
    <t>Mittel für Projekte</t>
  </si>
  <si>
    <t>Förderverein</t>
  </si>
  <si>
    <t>Referat Studentische Selbstverwaltung &amp; Organisation</t>
  </si>
  <si>
    <t>Ersatz- und Neuanschaffung</t>
  </si>
  <si>
    <t>Telefonkosten</t>
  </si>
  <si>
    <t>Besonderes Büromaterial</t>
  </si>
  <si>
    <t>Angestellte</t>
  </si>
  <si>
    <t>Leitung</t>
  </si>
  <si>
    <t>Stellvertretende Leitung</t>
  </si>
  <si>
    <t>Papierarme Verwaltung</t>
  </si>
  <si>
    <t>Bereich Semesterticket</t>
  </si>
  <si>
    <t>Verhandlungen zu den Semestertickets</t>
  </si>
  <si>
    <t>Semesterticketantragsmanagementsystem</t>
  </si>
  <si>
    <t>Bereich Administration Rechentechnik</t>
  </si>
  <si>
    <r>
      <t xml:space="preserve">Konten für Mitglieder der Studentische Vertretungen</t>
    </r>
    <r>
      <rPr>
        <rFont val="Calibri"/>
        <family val="2"/>
        <color rgb="00000000"/>
        <sz val="11"/>
        <vertAlign val="superscript"/>
      </rPr>
      <t xml:space="preserve">1</t>
    </r>
  </si>
  <si>
    <r>
      <t xml:space="preserve">Vernetzung der Arbeitsplätze</t>
    </r>
    <r>
      <rPr>
        <rFont val="Calibri"/>
        <family val="2"/>
        <color rgb="00000000"/>
        <sz val="11"/>
        <vertAlign val="superscript"/>
      </rPr>
      <t xml:space="preserve">2</t>
    </r>
  </si>
  <si>
    <t>Bereich Sitzungsleitung</t>
  </si>
  <si>
    <t>Antragsverwaltung</t>
  </si>
  <si>
    <t>Bereich Wahlen</t>
  </si>
  <si>
    <t>Werbung für Wahlen zu Organen der Studentinnen- und Studentenschaft</t>
  </si>
  <si>
    <t>Werbung für Wahlen Senat</t>
  </si>
  <si>
    <t>Werbung für Wahlen Erweiterter Senat</t>
  </si>
  <si>
    <t>Banner Hochschuleingangsbereich³</t>
  </si>
  <si>
    <t>Bereich Schulungen</t>
  </si>
  <si>
    <t>Konstituierungsseminar StuRa</t>
  </si>
  <si>
    <r>
      <t xml:space="preserve">8 Verschiedene Schulungen Studentische Vertretungen</t>
    </r>
    <r>
      <rPr>
        <rFont val="Calibri"/>
        <family val="2"/>
        <color rgb="00000000"/>
        <sz val="11"/>
        <vertAlign val="superscript"/>
      </rPr>
      <t xml:space="preserve">4</t>
    </r>
  </si>
  <si>
    <t>Bereich Umfragen</t>
  </si>
  <si>
    <t>5 Werbungen Bekanntgaben</t>
  </si>
  <si>
    <t>Softwarekosten/Spenden</t>
  </si>
  <si>
    <t>5 Umfragen</t>
  </si>
  <si>
    <t>Bereich WLAN</t>
  </si>
  <si>
    <t>Hilfe für die Nutzung des persönlichen Laptops (50 h)</t>
  </si>
  <si>
    <t>Achtung: SHK</t>
  </si>
  <si>
    <t>Aufwandsentschädigungen für etwa 60 Stunden</t>
  </si>
  <si>
    <t>Bereich Service</t>
  </si>
  <si>
    <t>Beitrag Gruppenausweis für Jugendherrbergen</t>
  </si>
  <si>
    <t>Drucker Internationaler Studentenausweis</t>
  </si>
  <si>
    <r>
      <t xml:space="preserve">Zuwendungen für externe Serviceangebote</t>
    </r>
    <r>
      <rPr>
        <rFont val="Calibri"/>
        <family val="2"/>
        <color rgb="00000000"/>
        <sz val="11"/>
        <vertAlign val="superscript"/>
      </rPr>
      <t xml:space="preserve">5</t>
    </r>
  </si>
  <si>
    <t>Servicezentrale StuRa</t>
  </si>
  <si>
    <t>Bereich Struktur</t>
  </si>
  <si>
    <r>
      <t xml:space="preserve">Gliederung der Studentinnen- und Studentenschaft</t>
    </r>
    <r>
      <rPr>
        <rFont val="Calibri"/>
        <family val="2"/>
        <color rgb="00000000"/>
        <sz val="11"/>
        <vertAlign val="superscript"/>
      </rPr>
      <t xml:space="preserve">6</t>
    </r>
  </si>
  <si>
    <t>Bereich Administration Wiki</t>
  </si>
  <si>
    <t>Einrichtung Grundstruktur Wiki des StuRa</t>
  </si>
  <si>
    <r>
      <t xml:space="preserve">InterWiki</t>
    </r>
    <r>
      <rPr>
        <rFont val="Calibri"/>
        <family val="2"/>
        <color rgb="00000000"/>
        <sz val="11"/>
        <vertAlign val="superscript"/>
      </rPr>
      <t xml:space="preserve">7</t>
    </r>
  </si>
  <si>
    <t>Bereich Koordination</t>
  </si>
  <si>
    <t>Aufgaben Umsetzungssystem</t>
  </si>
  <si>
    <t>Referat Studium</t>
  </si>
  <si>
    <r>
      <t xml:space="preserve">Gutachten durch Externe</t>
    </r>
    <r>
      <rPr>
        <rFont val="Calibri"/>
        <family val="2"/>
        <color rgb="00000000"/>
        <sz val="11"/>
        <vertAlign val="superscript"/>
      </rPr>
      <t xml:space="preserve">8</t>
    </r>
  </si>
  <si>
    <t>Selbbestimmteres Studieren</t>
  </si>
  <si>
    <t>Qualitätsprüfung Formblätter der Hochschule</t>
  </si>
  <si>
    <t>Bereich Prüfungen</t>
  </si>
  <si>
    <t>Rechtsgutachten durch Externe</t>
  </si>
  <si>
    <t>Dokumentation Prüfungsrecht</t>
  </si>
  <si>
    <t>Formulare rund um Prüfung</t>
  </si>
  <si>
    <t>Bereich Studienvielfalt</t>
  </si>
  <si>
    <t>2 Werbung Veranstaltung</t>
  </si>
  <si>
    <t>Bereich Praktika</t>
  </si>
  <si>
    <t>Zentrale Praktikaangebotsverwaltung</t>
  </si>
  <si>
    <t>Bereich Forschung</t>
  </si>
  <si>
    <t>Einbindung der Studierende in Forschungsprojekte</t>
  </si>
  <si>
    <t>Bereich Studium generale</t>
  </si>
  <si>
    <t>Einführung Studium generale</t>
  </si>
  <si>
    <t>Anpassung des Vorlesungsverzeichnisses für Dresden</t>
  </si>
  <si>
    <t>Bereich Studienende</t>
  </si>
  <si>
    <t>Erarbeitung Broschüre</t>
  </si>
  <si>
    <t>Bereich Zulassung</t>
  </si>
  <si>
    <t>Formulare rund um Zulassung und Immatrikulation</t>
  </si>
  <si>
    <t>Referat Hochschulpolitik</t>
  </si>
  <si>
    <t>Solidaritätsunterstützung</t>
  </si>
  <si>
    <t>Demonstration</t>
  </si>
  <si>
    <t>Bereich Fakultäten</t>
  </si>
  <si>
    <t>Jährlich regelmäßig organisierte Treffen aller studentischen Vertretungen</t>
  </si>
  <si>
    <t>Bereich Hochschule</t>
  </si>
  <si>
    <t>Bereich Land</t>
  </si>
  <si>
    <t>Bereich Bund</t>
  </si>
  <si>
    <t>Bereich Datenschutz</t>
  </si>
  <si>
    <t>Bereich Gebühren</t>
  </si>
  <si>
    <t>Bereich Geschlechtergerechtigkeit</t>
  </si>
  <si>
    <t>Bereich Antidiskriminierung</t>
  </si>
  <si>
    <t>Bereich politische Bildung</t>
  </si>
  <si>
    <t>Bereich studentische Hilfskräfte</t>
  </si>
  <si>
    <t>Bereich Ökologie</t>
  </si>
  <si>
    <t>Referat Soziales</t>
  </si>
  <si>
    <t>Referat Qualitätsmanagement</t>
  </si>
  <si>
    <t>Referat Internationales</t>
  </si>
  <si>
    <t>Referat Kultur</t>
  </si>
  <si>
    <t>Bereich Kabarett</t>
  </si>
  <si>
    <t>Kabarett in der Hochschule</t>
  </si>
  <si>
    <t>Referat Sport</t>
  </si>
  <si>
    <t>Ausschüsse</t>
  </si>
  <si>
    <t>Ausschuss Grundordnungen der Studentinnen und Studentenschaft</t>
  </si>
  <si>
    <t>Ausschuss Ordnungen des Studentinnen und Studentenrates</t>
  </si>
  <si>
    <t>Ausschuss Finanzielles</t>
  </si>
  <si>
    <t>Ausschuss Tätigkeitsbeschreibung</t>
  </si>
  <si>
    <t>Beauftragte</t>
  </si>
  <si>
    <t>Beauftragung Gleichstellung</t>
  </si>
  <si>
    <t>Beauftragung Datenschutz</t>
  </si>
  <si>
    <t>Ausschüsse der Studentinnen und Studentenschaft</t>
  </si>
  <si>
    <t>Wahlausschuss der Studentinnen und Studentenschaft</t>
  </si>
  <si>
    <t>Härtefall der Studentinnen und Studentenschaft</t>
  </si>
  <si>
    <t>Fachschaftsräte</t>
  </si>
  <si>
    <t>Fachschaftsrat Bauingenieurwesen/Architektur</t>
  </si>
  <si>
    <t>Fachschaftsrat Elektrotechnik</t>
  </si>
  <si>
    <t>Fachschaftsrat Geoinformation</t>
  </si>
  <si>
    <t>Fachschaftsrat Gestaltung</t>
  </si>
  <si>
    <t>Fachschaftsrat Informatik/Mathematik</t>
  </si>
  <si>
    <t>Fachschaftsrat Landbau/Landespflege</t>
  </si>
  <si>
    <t>Fachschaftsrat Maschinenbau/Verfahrenstechnik</t>
  </si>
  <si>
    <t>Fachschaftsrat Wirtschaftswissenschaften</t>
  </si>
  <si>
    <t>Vertretungen der Studentinnen und Studenten in der Hochschule</t>
  </si>
  <si>
    <t>Senat</t>
  </si>
  <si>
    <t>Senatskommission Lehre und Studium</t>
  </si>
  <si>
    <t>Senatskommission Forschung</t>
  </si>
  <si>
    <t>Senatskommission Bibliothek</t>
  </si>
  <si>
    <t>Senatskommission Hochschulmarketing</t>
  </si>
  <si>
    <t>Erweiterter Senat</t>
  </si>
  <si>
    <t>Rektorat</t>
  </si>
  <si>
    <t>Hochschulrat</t>
  </si>
  <si>
    <t>Gleichstellungsbeauftragte</t>
  </si>
  <si>
    <t>Wahlausschuss der Hochschule</t>
  </si>
  <si>
    <t>Konferenz Sächsischer Studierendenschaften</t>
  </si>
  <si>
    <t>Finanzvereinbarung</t>
  </si>
  <si>
    <t>Bildungswerk</t>
  </si>
  <si>
    <t>Domain (kss-sachsen.de)</t>
  </si>
  <si>
    <t>Interessenvertretungen der Studentinnen und Studentenschaft</t>
  </si>
  <si>
    <t>Aktionsbündnis gegen Studiengebühren</t>
  </si>
  <si>
    <t>Schulung</t>
  </si>
  <si>
    <t>Konferenz</t>
  </si>
  <si>
    <t>Konten sollen für IMAP, Speicherplatz dienen.</t>
  </si>
  <si>
    <t>Nutzung von Benutzerinnen- und Benutzerprofilen an alle Rechnern einrichten.</t>
  </si>
  <si>
    <t>In Kooperation mit der Hochschule (Trägt 2/3 der Kosten)</t>
  </si>
  <si>
    <t>Veranstaltungen siehe Wiki (Bereich Schulungen)</t>
  </si>
  <si>
    <t>Zuwendung für einzelne Projekte externe Servicestellen für Studentinnen und Studenten.</t>
  </si>
  <si>
    <t>Strukturdebatte (weiter Erläuterung folgt).</t>
  </si>
  <si>
    <t>Verknüpfung verschiedener Wikis (StuRa, KSS, u.s.w.).</t>
  </si>
  <si>
    <t>Für Gutachten zu Ordnungen u.ä. durch externen Sachverstand.</t>
  </si>
  <si>
    <t>StuRa sucht Frau</t>
  </si>
  <si>
    <t>Bildungswerk der KSS</t>
  </si>
  <si>
    <t>20 Jahre StuRa</t>
  </si>
  <si>
    <t>Grundpreis für das Kabarett Herkuleskeule (Schauspiel mit Technik)</t>
  </si>
  <si>
    <t>Eintritt (4 € x 200 Personen)</t>
  </si>
  <si>
    <t>Preis entsprechend des anteiligen (Hälfte) Eintritts für das Kabarett Herkuleskeule</t>
  </si>
  <si>
    <t>Verkauf Getränke</t>
  </si>
  <si>
    <t>Einkauf Getränke</t>
  </si>
  <si>
    <t>Preis entsprechend des anteiligen (¾) Eintritts für Unikino</t>
  </si>
  <si>
    <t>Eintritt (2 € x 12 veranstaltungen x durchschnittlich 20 Personen + 0,50 € x X Personen/Semester)</t>
  </si>
  <si>
    <t>Eintritt (2 € x 600 Personen)</t>
  </si>
  <si>
    <t>Einkauf Getränke; Miete für Gerätschaften (Kühlschränke usw.)</t>
  </si>
  <si>
    <t>Personal Bar (etwa 7 Personen x 7 €/h x 8 h)</t>
  </si>
  <si>
    <t>Garderobe (Miete)</t>
  </si>
  <si>
    <t>Personal Garderobe (etwa 2 Personen x 7 €/h x 8 h)</t>
  </si>
  <si>
    <t>Gebühr für Garderobe (0,50 € x 500 Personen)</t>
  </si>
  <si>
    <t>Miete</t>
  </si>
  <si>
    <t>Werbung</t>
  </si>
  <si>
    <t>Technik (Ton- und Lichtanlage)</t>
  </si>
  <si>
    <t>Sicherheitsdienst</t>
  </si>
  <si>
    <t>Eintritt (0 € x 300 Personen)</t>
  </si>
  <si>
    <t>Gage (3 Bands x 250 €)</t>
  </si>
  <si>
    <t>Verpflegung (Bands und Personal)</t>
  </si>
  <si>
    <t>Einkauf Getränke und Grillgut</t>
  </si>
  <si>
    <t>Verkauf Getränke und Grillgut</t>
  </si>
  <si>
    <t>Holz mit Fackeln (Sommer) oder Heizpilze (Miete + Gas)</t>
  </si>
  <si>
    <t>Werbung (Plakate usw.)</t>
  </si>
</sst>
</file>

<file path=xl/styles.xml><?xml version="1.0" encoding="utf-8"?>
<styleSheet xmlns="http://schemas.openxmlformats.org/spreadsheetml/2006/main">
  <numFmts count="3">
    <numFmt formatCode="GENERAL" numFmtId="164"/>
    <numFmt formatCode="#,##0.00\ [$€-407];[RED]\-#,##0.00\ [$€-407]" numFmtId="165"/>
    <numFmt formatCode="GENERAL" numFmtId="166"/>
  </numFmts>
  <fonts count="5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  <vertAlign val="superscript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0" numFmtId="164" xfId="0"/>
    <xf applyAlignment="false" applyBorder="true" applyFont="tru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false" applyBorder="false" applyFont="false" applyProtection="false" borderId="0" fillId="0" fontId="0" numFmtId="166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54117647058824"/>
    <col collapsed="false" hidden="false" max="4" min="4" style="0" width="55.7529411764706"/>
    <col collapsed="false" hidden="false" max="5" min="5" style="0" width="35.8627450980392"/>
    <col collapsed="false" hidden="false" max="6" min="6" style="0" width="42.7803921568628"/>
    <col collapsed="false" hidden="false" max="7" min="7" style="0" width="36.5843137254902"/>
    <col collapsed="false" hidden="false" max="8" min="8" style="0" width="42.7803921568628"/>
    <col collapsed="false" hidden="false" max="9" min="9" style="0" width="6.42352941176471"/>
    <col collapsed="false" hidden="false" max="10" min="10" style="0" width="12.5294117647059"/>
    <col collapsed="false" hidden="false" max="11" min="11" style="0" width="10.1686274509804"/>
    <col collapsed="false" hidden="false" max="12" min="12" style="0" width="9.12941176470588"/>
    <col collapsed="false" hidden="false" max="13" min="13" style="0" width="6.94117647058824"/>
    <col collapsed="false" hidden="false" max="1025" min="14" style="0" width="8.54117647058824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1" t="n">
        <f aca="false">SUM(K3:K383)</f>
        <v>1900</v>
      </c>
      <c r="L2" s="1" t="n">
        <f aca="false">SUM(L3:L383)</f>
        <v>72590</v>
      </c>
      <c r="M2" s="1" t="n">
        <f aca="false">K2-L2</f>
        <v>-70690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2" t="n">
        <f aca="false">(M2*-1)/I5</f>
        <v>7.069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3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4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1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1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1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5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6"/>
      <c r="G25" s="0" t="s">
        <v>24</v>
      </c>
      <c r="L25" s="0" t="n">
        <v>1500</v>
      </c>
    </row>
    <row collapsed="false" customFormat="false" customHeight="false" hidden="false" ht="14" outlineLevel="0" r="26">
      <c r="F26" s="6"/>
      <c r="G26" s="0" t="s">
        <v>25</v>
      </c>
      <c r="L26" s="0" t="n">
        <v>300</v>
      </c>
    </row>
    <row collapsed="false" customFormat="false" customHeight="false" hidden="false" ht="14" outlineLevel="0" r="27">
      <c r="F27" s="6"/>
      <c r="G27" s="0" t="s">
        <v>26</v>
      </c>
    </row>
    <row collapsed="false" customFormat="false" customHeight="false" hidden="false" ht="14" outlineLevel="0" r="28">
      <c r="F28" s="6" t="s">
        <v>14</v>
      </c>
    </row>
    <row collapsed="false" customFormat="false" customHeight="false" hidden="false" ht="14" outlineLevel="0" r="29">
      <c r="F29" s="6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1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1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1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1" t="n">
        <f aca="false">I36*Kostensatz!$A$3</f>
        <v>150</v>
      </c>
    </row>
    <row collapsed="false" customFormat="false" customHeight="false" hidden="false" ht="14" outlineLevel="0" r="37">
      <c r="F37" s="6" t="s">
        <v>21</v>
      </c>
      <c r="H37" s="0" t="s">
        <v>19</v>
      </c>
    </row>
    <row collapsed="false" customFormat="false" customHeight="false" hidden="false" ht="14" outlineLevel="0" r="38">
      <c r="F38" s="6"/>
      <c r="G38" s="0" t="s">
        <v>30</v>
      </c>
    </row>
    <row collapsed="false" customFormat="false" customHeight="false" hidden="false" ht="14" outlineLevel="0" r="39">
      <c r="D39" s="5"/>
      <c r="E39" s="4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3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1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4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3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1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1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4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3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1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1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1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1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3"/>
      <c r="G75" s="0" t="s">
        <v>40</v>
      </c>
      <c r="L75" s="0" t="n">
        <v>30</v>
      </c>
    </row>
    <row collapsed="false" customFormat="false" customHeight="false" hidden="false" ht="14" outlineLevel="0" r="76">
      <c r="F76" s="3"/>
      <c r="G76" s="0" t="s">
        <v>41</v>
      </c>
      <c r="L76" s="0" t="n">
        <v>30</v>
      </c>
    </row>
    <row collapsed="false" customFormat="false" customHeight="false" hidden="false" ht="14" outlineLevel="0" r="77">
      <c r="F77" s="3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1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1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1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3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1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1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4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4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3"/>
      <c r="G101" s="0" t="s">
        <v>48</v>
      </c>
      <c r="L101" s="0" t="n">
        <v>100</v>
      </c>
    </row>
    <row collapsed="false" customFormat="false" customHeight="false" hidden="false" ht="14" outlineLevel="0" r="102">
      <c r="F102" s="3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1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1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3"/>
      <c r="G120" s="0" t="s">
        <v>56</v>
      </c>
      <c r="L120" s="0" t="n">
        <v>50</v>
      </c>
    </row>
    <row collapsed="false" customFormat="false" customHeight="false" hidden="false" ht="14" outlineLevel="0" r="121">
      <c r="F121" s="3"/>
      <c r="G121" s="0" t="s">
        <v>57</v>
      </c>
      <c r="L121" s="0" t="n">
        <v>50</v>
      </c>
    </row>
    <row collapsed="false" customFormat="false" customHeight="false" hidden="false" ht="14.9" outlineLevel="0" r="122">
      <c r="F122" s="3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1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3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1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1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3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1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1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3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1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3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1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1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1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1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3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1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1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1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1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3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1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1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3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1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1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3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1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1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3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1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1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1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1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3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1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1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3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1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1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3"/>
      <c r="G257" s="0" t="s">
        <v>89</v>
      </c>
      <c r="L257" s="0" t="n">
        <v>500</v>
      </c>
    </row>
    <row collapsed="false" customFormat="false" customHeight="false" hidden="false" ht="14" outlineLevel="0" r="258">
      <c r="F258" s="3"/>
      <c r="G258" s="0" t="s">
        <v>72</v>
      </c>
      <c r="L258" s="0" t="n">
        <v>200</v>
      </c>
    </row>
    <row collapsed="false" customFormat="false" customHeight="false" hidden="false" ht="14" outlineLevel="0" r="259">
      <c r="F259" s="3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1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1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1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3"/>
      <c r="G272" s="0" t="s">
        <v>72</v>
      </c>
      <c r="L272" s="0" t="n">
        <v>200</v>
      </c>
    </row>
    <row collapsed="false" customFormat="false" customHeight="false" hidden="false" ht="14" outlineLevel="0" r="273">
      <c r="F273" s="3"/>
      <c r="G273" s="0" t="s">
        <v>72</v>
      </c>
      <c r="L273" s="0" t="n">
        <v>200</v>
      </c>
    </row>
    <row collapsed="false" customFormat="false" customHeight="false" hidden="false" ht="14" outlineLevel="0" r="274">
      <c r="F274" s="3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1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1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1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92</v>
      </c>
      <c r="L284" s="0" t="n">
        <v>1000</v>
      </c>
    </row>
    <row collapsed="false" customFormat="false" customHeight="false" hidden="false" ht="14" outlineLevel="0" r="285">
      <c r="E285" s="0" t="s">
        <v>93</v>
      </c>
    </row>
    <row collapsed="false" customFormat="false" customHeight="false" hidden="false" ht="14" outlineLevel="0" r="286">
      <c r="E286" s="0" t="s">
        <v>94</v>
      </c>
    </row>
    <row collapsed="false" customFormat="false" customHeight="false" hidden="false" ht="14" outlineLevel="0" r="287">
      <c r="E287" s="0" t="s">
        <v>95</v>
      </c>
    </row>
    <row collapsed="false" customFormat="false" customHeight="false" hidden="false" ht="14" outlineLevel="0" r="288">
      <c r="E288" s="0" t="s">
        <v>96</v>
      </c>
    </row>
    <row collapsed="false" customFormat="false" customHeight="false" hidden="false" ht="14" outlineLevel="0" r="289">
      <c r="E289" s="0" t="s">
        <v>97</v>
      </c>
    </row>
    <row collapsed="false" customFormat="false" customHeight="false" hidden="false" ht="14" outlineLevel="0" r="290">
      <c r="E290" s="0" t="s">
        <v>98</v>
      </c>
    </row>
    <row collapsed="false" customFormat="false" customHeight="false" hidden="false" ht="14" outlineLevel="0" r="291">
      <c r="E291" s="0" t="s">
        <v>99</v>
      </c>
    </row>
    <row collapsed="false" customFormat="false" customHeight="false" hidden="false" ht="14" outlineLevel="0" r="292">
      <c r="E292" s="0" t="s">
        <v>100</v>
      </c>
    </row>
    <row collapsed="false" customFormat="false" customHeight="false" hidden="false" ht="14" outlineLevel="0" r="293">
      <c r="E293" s="0" t="s">
        <v>101</v>
      </c>
    </row>
    <row collapsed="false" customFormat="false" customHeight="false" hidden="false" ht="14" outlineLevel="0" r="294">
      <c r="E294" s="0" t="s">
        <v>102</v>
      </c>
    </row>
    <row collapsed="false" customFormat="false" customHeight="false" hidden="false" ht="14" outlineLevel="0" r="295">
      <c r="D295" s="0" t="s">
        <v>103</v>
      </c>
    </row>
    <row collapsed="false" customFormat="false" customHeight="false" hidden="false" ht="14" outlineLevel="0" r="296">
      <c r="D296" s="0" t="s">
        <v>104</v>
      </c>
    </row>
    <row collapsed="false" customFormat="false" customHeight="false" hidden="false" ht="14" outlineLevel="0" r="297">
      <c r="D297" s="0" t="s">
        <v>105</v>
      </c>
    </row>
    <row collapsed="false" customFormat="false" customHeight="false" hidden="false" ht="14" outlineLevel="0" r="298">
      <c r="D298" s="0" t="s">
        <v>106</v>
      </c>
    </row>
    <row collapsed="false" customFormat="false" customHeight="false" hidden="false" ht="14" outlineLevel="0" r="299">
      <c r="E299" s="0" t="s">
        <v>107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3">
      <c r="G303" s="0" t="s">
        <v>108</v>
      </c>
      <c r="I303" s="0" t="n">
        <v>2</v>
      </c>
      <c r="L303" s="0" t="n">
        <f aca="false">I303*'einzelnes Veranstaltung von Kabarett in der Hochschule'!C2</f>
        <v>3100</v>
      </c>
    </row>
    <row collapsed="false" customFormat="false" customHeight="false" hidden="false" ht="14" outlineLevel="0" r="304">
      <c r="F304" s="3"/>
      <c r="G304" s="0" t="s">
        <v>108</v>
      </c>
      <c r="I304" s="0" t="n">
        <v>2</v>
      </c>
      <c r="K304" s="0" t="n">
        <f aca="false">I304*'einzelnes Veranstaltung von Kabarett in der Hochschule'!B2</f>
        <v>1900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0</v>
      </c>
      <c r="J307" s="0" t="s">
        <v>17</v>
      </c>
      <c r="L307" s="1" t="n">
        <f aca="false">I307*Kostensatz!$A$2</f>
        <v>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1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0</v>
      </c>
      <c r="J311" s="0" t="s">
        <v>17</v>
      </c>
      <c r="L311" s="1" t="n">
        <f aca="false">I311*Kostensatz!$A$2</f>
        <v>0</v>
      </c>
    </row>
    <row collapsed="false" customFormat="false" customHeight="false" hidden="false" ht="14" outlineLevel="0" r="312">
      <c r="H312" s="0" t="s">
        <v>16</v>
      </c>
      <c r="I312" s="0" t="n">
        <v>1</v>
      </c>
      <c r="J312" s="0" t="s">
        <v>18</v>
      </c>
      <c r="L312" s="1" t="n">
        <f aca="false">I312*Kostensatz!$A$3</f>
        <v>50</v>
      </c>
    </row>
    <row collapsed="false" customFormat="false" customHeight="false" hidden="false" ht="14" outlineLevel="0" r="313">
      <c r="H313" s="0" t="s">
        <v>19</v>
      </c>
    </row>
    <row collapsed="false" customFormat="false" customHeight="false" hidden="false" ht="14" outlineLevel="0" r="314">
      <c r="F314" s="0" t="s">
        <v>21</v>
      </c>
    </row>
    <row collapsed="false" customFormat="false" customHeight="false" hidden="false" ht="14" outlineLevel="0" r="315">
      <c r="L315" s="0" t="n">
        <v>0</v>
      </c>
    </row>
    <row collapsed="false" customFormat="false" customHeight="false" hidden="false" ht="14" outlineLevel="0" r="316">
      <c r="D316" s="0" t="s">
        <v>109</v>
      </c>
    </row>
    <row collapsed="false" customFormat="false" customHeight="false" hidden="false" ht="14" outlineLevel="0" r="317">
      <c r="C317" s="0" t="s">
        <v>110</v>
      </c>
    </row>
    <row collapsed="false" customFormat="false" customHeight="false" hidden="false" ht="14" outlineLevel="0" r="318">
      <c r="D318" s="0" t="s">
        <v>111</v>
      </c>
    </row>
    <row collapsed="false" customFormat="false" customHeight="false" hidden="false" ht="14" outlineLevel="0" r="319">
      <c r="D319" s="0" t="s">
        <v>112</v>
      </c>
    </row>
    <row collapsed="false" customFormat="false" customHeight="false" hidden="false" ht="14" outlineLevel="0" r="320">
      <c r="D320" s="0" t="s">
        <v>113</v>
      </c>
    </row>
    <row collapsed="false" customFormat="false" customHeight="false" hidden="false" ht="14" outlineLevel="0" r="321">
      <c r="D321" s="0" t="s">
        <v>114</v>
      </c>
    </row>
    <row collapsed="false" customFormat="false" customHeight="false" hidden="false" ht="14" outlineLevel="0" r="322">
      <c r="C322" s="0" t="s">
        <v>115</v>
      </c>
    </row>
    <row collapsed="false" customFormat="false" customHeight="false" hidden="false" ht="14" outlineLevel="0" r="323">
      <c r="D323" s="0" t="s">
        <v>116</v>
      </c>
    </row>
    <row collapsed="false" customFormat="false" customHeight="false" hidden="false" ht="14" outlineLevel="0" r="324">
      <c r="D324" s="0" t="s">
        <v>117</v>
      </c>
    </row>
    <row collapsed="false" customFormat="false" customHeight="false" hidden="false" ht="14" outlineLevel="0" r="325">
      <c r="B325" s="0" t="s">
        <v>118</v>
      </c>
    </row>
    <row collapsed="false" customFormat="false" customHeight="false" hidden="false" ht="14" outlineLevel="0" r="326">
      <c r="C326" s="0" t="s">
        <v>119</v>
      </c>
    </row>
    <row collapsed="false" customFormat="false" customHeight="false" hidden="false" ht="14" outlineLevel="0" r="327">
      <c r="C327" s="0" t="s">
        <v>120</v>
      </c>
    </row>
    <row collapsed="false" customFormat="false" customHeight="false" hidden="false" ht="14" outlineLevel="0" r="328">
      <c r="B328" s="0" t="s">
        <v>121</v>
      </c>
      <c r="L328" s="0" t="n">
        <v>26000</v>
      </c>
    </row>
    <row collapsed="false" customFormat="false" customHeight="false" hidden="false" ht="14" outlineLevel="0" r="329">
      <c r="C329" s="0" t="s">
        <v>122</v>
      </c>
    </row>
    <row collapsed="false" customFormat="false" customHeight="false" hidden="false" ht="14" outlineLevel="0" r="330">
      <c r="C330" s="0" t="s">
        <v>123</v>
      </c>
    </row>
    <row collapsed="false" customFormat="false" customHeight="false" hidden="false" ht="14" outlineLevel="0" r="331">
      <c r="C331" s="0" t="s">
        <v>124</v>
      </c>
    </row>
    <row collapsed="false" customFormat="false" customHeight="false" hidden="false" ht="14" outlineLevel="0" r="332">
      <c r="C332" s="0" t="s">
        <v>125</v>
      </c>
    </row>
    <row collapsed="false" customFormat="false" customHeight="false" hidden="false" ht="14" outlineLevel="0" r="333">
      <c r="C333" s="0" t="s">
        <v>126</v>
      </c>
    </row>
    <row collapsed="false" customFormat="false" customHeight="false" hidden="false" ht="14" outlineLevel="0" r="334">
      <c r="C334" s="0" t="s">
        <v>127</v>
      </c>
    </row>
    <row collapsed="false" customFormat="false" customHeight="false" hidden="false" ht="14" outlineLevel="0" r="335">
      <c r="C335" s="0" t="s">
        <v>128</v>
      </c>
    </row>
    <row collapsed="false" customFormat="false" customHeight="false" hidden="false" ht="14" outlineLevel="0" r="336">
      <c r="C336" s="0" t="s">
        <v>129</v>
      </c>
    </row>
    <row collapsed="false" customFormat="false" customHeight="false" hidden="false" ht="14" outlineLevel="0" r="337">
      <c r="B337" s="0" t="s">
        <v>130</v>
      </c>
    </row>
    <row collapsed="false" customFormat="false" customHeight="false" hidden="false" ht="14" outlineLevel="0" r="338">
      <c r="C338" s="0" t="s">
        <v>131</v>
      </c>
    </row>
    <row collapsed="false" customFormat="false" customHeight="false" hidden="false" ht="14" outlineLevel="0" r="339">
      <c r="D339" s="0" t="s">
        <v>132</v>
      </c>
    </row>
    <row collapsed="false" customFormat="false" customHeight="false" hidden="false" ht="14" outlineLevel="0" r="340">
      <c r="D340" s="0" t="s">
        <v>133</v>
      </c>
    </row>
    <row collapsed="false" customFormat="false" customHeight="false" hidden="false" ht="14" outlineLevel="0" r="341">
      <c r="D341" s="0" t="s">
        <v>134</v>
      </c>
    </row>
    <row collapsed="false" customFormat="false" customHeight="false" hidden="false" ht="14" outlineLevel="0" r="342">
      <c r="D342" s="0" t="s">
        <v>135</v>
      </c>
    </row>
    <row collapsed="false" customFormat="false" customHeight="false" hidden="false" ht="14" outlineLevel="0" r="343">
      <c r="C343" s="0" t="s">
        <v>136</v>
      </c>
    </row>
    <row collapsed="false" customFormat="false" customHeight="false" hidden="false" ht="14" outlineLevel="0" r="344">
      <c r="C344" s="0" t="s">
        <v>137</v>
      </c>
    </row>
    <row collapsed="false" customFormat="false" customHeight="false" hidden="false" ht="14" outlineLevel="0" r="345">
      <c r="C345" s="0" t="s">
        <v>138</v>
      </c>
    </row>
    <row collapsed="false" customFormat="false" customHeight="false" hidden="false" ht="14" outlineLevel="0" r="346">
      <c r="C346" s="0" t="s">
        <v>139</v>
      </c>
    </row>
    <row collapsed="false" customFormat="false" customHeight="false" hidden="false" ht="14" outlineLevel="0" r="347">
      <c r="C347" s="0" t="s">
        <v>140</v>
      </c>
    </row>
    <row collapsed="false" customFormat="false" customHeight="false" hidden="false" ht="14" outlineLevel="0" r="348">
      <c r="B348" s="0" t="s">
        <v>141</v>
      </c>
    </row>
    <row collapsed="false" customFormat="false" customHeight="false" hidden="false" ht="14" outlineLevel="0" r="349">
      <c r="C349" s="0" t="s">
        <v>142</v>
      </c>
      <c r="L349" s="0" t="n">
        <v>1200</v>
      </c>
    </row>
    <row collapsed="false" customFormat="false" customHeight="false" hidden="false" ht="14" outlineLevel="0" r="350">
      <c r="C350" s="0" t="s">
        <v>143</v>
      </c>
      <c r="L350" s="0" t="n">
        <v>600</v>
      </c>
    </row>
    <row collapsed="false" customFormat="false" customHeight="false" hidden="false" ht="14.9" outlineLevel="0" r="351">
      <c r="C351" s="0" t="s">
        <v>144</v>
      </c>
    </row>
    <row collapsed="false" customFormat="false" customHeight="false" hidden="false" ht="14" outlineLevel="0" r="352">
      <c r="B352" s="4" t="s">
        <v>145</v>
      </c>
    </row>
    <row collapsed="false" customFormat="false" customHeight="false" hidden="false" ht="14" outlineLevel="0" r="353">
      <c r="C353" s="0" t="s">
        <v>146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8.54117647058824"/>
  </cols>
  <sheetData>
    <row collapsed="false" customFormat="false" customHeight="false" hidden="false" ht="14" outlineLevel="0" r="2">
      <c r="A2" s="0" t="n">
        <v>100</v>
      </c>
      <c r="B2" s="0" t="s">
        <v>147</v>
      </c>
    </row>
    <row collapsed="false" customFormat="false" customHeight="false" hidden="false" ht="14" outlineLevel="0" r="3">
      <c r="A3" s="0" t="n">
        <v>50</v>
      </c>
      <c r="B3" s="0" t="s">
        <v>148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.58823529411765"/>
    <col collapsed="false" hidden="false" max="2" min="2" style="0" width="72.1450980392157"/>
    <col collapsed="false" hidden="false" max="1025" min="3" style="0" width="8.54117647058824"/>
  </cols>
  <sheetData>
    <row collapsed="false" customFormat="false" customHeight="false" hidden="false" ht="14" outlineLevel="0" r="1">
      <c r="A1" s="0" t="n">
        <v>1</v>
      </c>
      <c r="B1" s="0" t="s">
        <v>149</v>
      </c>
    </row>
    <row collapsed="false" customFormat="false" customHeight="false" hidden="false" ht="14" outlineLevel="0" r="2">
      <c r="A2" s="0" t="n">
        <v>2</v>
      </c>
      <c r="B2" s="0" t="s">
        <v>150</v>
      </c>
    </row>
    <row collapsed="false" customFormat="false" customHeight="false" hidden="false" ht="14" outlineLevel="0" r="3">
      <c r="A3" s="0" t="n">
        <v>3</v>
      </c>
      <c r="B3" s="7" t="s">
        <v>151</v>
      </c>
    </row>
    <row collapsed="false" customFormat="false" customHeight="false" hidden="false" ht="14" outlineLevel="0" r="4">
      <c r="A4" s="0" t="n">
        <v>4</v>
      </c>
      <c r="B4" s="0" t="s">
        <v>152</v>
      </c>
    </row>
    <row collapsed="false" customFormat="false" customHeight="false" hidden="false" ht="14" outlineLevel="0" r="5">
      <c r="A5" s="0" t="n">
        <v>5</v>
      </c>
      <c r="B5" s="0" t="s">
        <v>153</v>
      </c>
    </row>
    <row collapsed="false" customFormat="false" customHeight="false" hidden="false" ht="14" outlineLevel="0" r="6">
      <c r="A6" s="0" t="n">
        <v>6</v>
      </c>
      <c r="B6" s="0" t="s">
        <v>154</v>
      </c>
    </row>
    <row collapsed="false" customFormat="false" customHeight="false" hidden="false" ht="14" outlineLevel="0" r="7">
      <c r="A7" s="0" t="n">
        <v>7</v>
      </c>
      <c r="B7" s="0" t="s">
        <v>155</v>
      </c>
    </row>
    <row collapsed="false" customFormat="false" customHeight="false" hidden="false" ht="14" outlineLevel="0" r="8">
      <c r="A8" s="0" t="n">
        <v>8</v>
      </c>
      <c r="B8" s="0" t="s">
        <v>156</v>
      </c>
    </row>
    <row collapsed="false" customFormat="false" customHeight="false" hidden="false" ht="14" outlineLevel="0" r="9">
      <c r="A9" s="0" t="n">
        <v>9</v>
      </c>
    </row>
    <row collapsed="false" customFormat="false" customHeight="false" hidden="false" ht="14" outlineLevel="0" r="10">
      <c r="A10" s="0" t="n">
        <v>10</v>
      </c>
    </row>
    <row collapsed="false" customFormat="false" customHeight="false" hidden="false" ht="14" outlineLevel="0" r="11">
      <c r="A11" s="0" t="n">
        <v>11</v>
      </c>
    </row>
    <row collapsed="false" customFormat="false" customHeight="false" hidden="false" ht="14" outlineLevel="0" r="12">
      <c r="A12" s="0" t="n">
        <v>12</v>
      </c>
    </row>
    <row collapsed="false" customFormat="false" customHeight="false" hidden="false" ht="14" outlineLevel="0" r="13">
      <c r="A13" s="0" t="n">
        <v>13</v>
      </c>
    </row>
    <row collapsed="false" customFormat="false" customHeight="false" hidden="false" ht="14" outlineLevel="0" r="14">
      <c r="A14" s="0" t="n">
        <v>14</v>
      </c>
    </row>
    <row collapsed="false" customFormat="false" customHeight="false" hidden="false" ht="14" outlineLevel="0" r="15">
      <c r="A15" s="0" t="n">
        <v>15</v>
      </c>
    </row>
    <row collapsed="false" customFormat="false" customHeight="false" hidden="false" ht="14" outlineLevel="0" r="16">
      <c r="A16" s="0" t="n">
        <v>16</v>
      </c>
    </row>
    <row collapsed="false" customFormat="false" customHeight="false" hidden="false" ht="14" outlineLevel="0" r="17">
      <c r="A17" s="0" t="n">
        <v>17</v>
      </c>
    </row>
    <row collapsed="false" customFormat="false" customHeight="false" hidden="false" ht="14" outlineLevel="0" r="18">
      <c r="A18" s="0" t="n">
        <v>18</v>
      </c>
    </row>
    <row collapsed="false" customFormat="false" customHeight="false" hidden="false" ht="14" outlineLevel="0" r="19">
      <c r="A19" s="0" t="n">
        <v>19</v>
      </c>
    </row>
    <row collapsed="false" customFormat="false" customHeight="false" hidden="false" ht="14" outlineLevel="0" r="20">
      <c r="A20" s="0" t="n">
        <v>20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8" width="9.25098039215686"/>
    <col collapsed="false" hidden="false" max="1025" min="2" style="0" width="9.25098039215686"/>
  </cols>
  <sheetData>
    <row collapsed="false" customFormat="false" customHeight="false" hidden="false" ht="14" outlineLevel="0" r="1">
      <c r="A1" s="8" t="n">
        <v>1</v>
      </c>
      <c r="B1" s="0" t="s">
        <v>157</v>
      </c>
    </row>
    <row collapsed="false" customFormat="false" customHeight="false" hidden="false" ht="14" outlineLevel="0" r="2">
      <c r="A2" s="8" t="n">
        <v>2</v>
      </c>
      <c r="B2" s="0" t="s">
        <v>158</v>
      </c>
    </row>
    <row collapsed="false" customFormat="false" customHeight="false" hidden="false" ht="14" outlineLevel="0" r="3">
      <c r="A3" s="8" t="n">
        <v>3</v>
      </c>
      <c r="B3" s="0" t="s">
        <v>159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5.1098039215686"/>
    <col collapsed="false" hidden="false" max="2" min="2" style="0" width="10.1686274509804"/>
    <col collapsed="false" hidden="false" max="3" min="3" style="0" width="9.12941176470588"/>
    <col collapsed="false" hidden="false" max="1025" min="4" style="0" width="9.215686274509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9" t="n">
        <f aca="false">B2-C2</f>
        <v>-600</v>
      </c>
      <c r="B2" s="9" t="n">
        <f aca="false">SUM(B3:B7)</f>
        <v>950</v>
      </c>
      <c r="C2" s="9" t="n">
        <f aca="false">SUM(C3:C7)</f>
        <v>1550</v>
      </c>
    </row>
    <row collapsed="false" customFormat="false" customHeight="false" hidden="false" ht="14.9" outlineLevel="0" r="3">
      <c r="A3" s="0" t="s">
        <v>160</v>
      </c>
      <c r="C3" s="0" t="n">
        <v>1000</v>
      </c>
    </row>
    <row collapsed="false" customFormat="false" customHeight="false" hidden="false" ht="14" outlineLevel="0" r="4">
      <c r="A4" s="0" t="s">
        <v>161</v>
      </c>
      <c r="B4" s="0" t="n">
        <v>800</v>
      </c>
    </row>
    <row collapsed="false" customFormat="false" customHeight="false" hidden="false" ht="14.9" outlineLevel="0" r="5">
      <c r="A5" s="0" t="s">
        <v>162</v>
      </c>
      <c r="C5" s="0" t="n">
        <v>400</v>
      </c>
    </row>
    <row collapsed="false" customFormat="false" customHeight="false" hidden="false" ht="14" outlineLevel="0" r="6">
      <c r="A6" s="0" t="s">
        <v>163</v>
      </c>
      <c r="B6" s="0" t="n">
        <v>150</v>
      </c>
    </row>
    <row collapsed="false" customFormat="false" customHeight="false" hidden="false" ht="14" outlineLevel="0" r="7">
      <c r="A7" s="0" t="s">
        <v>164</v>
      </c>
      <c r="C7" s="0" t="n">
        <v>150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79.9686274509804"/>
    <col collapsed="false" hidden="false" max="2" min="2" style="0" width="10.1686274509804"/>
    <col collapsed="false" hidden="false" max="3" min="3" style="0" width="9.12941176470588"/>
    <col collapsed="false" hidden="false" max="1025" min="4" style="0" width="9.215686274509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9" t="n">
        <f aca="false">B2-C2</f>
        <v>600</v>
      </c>
      <c r="B2" s="9" t="n">
        <f aca="false">SUM(B3:B6)</f>
        <v>1600</v>
      </c>
      <c r="C2" s="9" t="n">
        <f aca="false">SUM(C3:C6)</f>
        <v>1000</v>
      </c>
    </row>
    <row collapsed="false" customFormat="false" customHeight="false" hidden="false" ht="14.9" outlineLevel="0" r="3">
      <c r="A3" s="0" t="s">
        <v>165</v>
      </c>
      <c r="C3" s="0" t="n">
        <v>600</v>
      </c>
    </row>
    <row collapsed="false" customFormat="false" customHeight="false" hidden="false" ht="14.9" outlineLevel="0" r="4">
      <c r="A4" s="0" t="s">
        <v>166</v>
      </c>
      <c r="B4" s="0" t="n">
        <v>800</v>
      </c>
    </row>
    <row collapsed="false" customFormat="false" customHeight="false" hidden="false" ht="14" outlineLevel="0" r="5">
      <c r="A5" s="0" t="s">
        <v>163</v>
      </c>
      <c r="B5" s="0" t="n">
        <v>800</v>
      </c>
    </row>
    <row collapsed="false" customFormat="false" customHeight="false" hidden="false" ht="14" outlineLevel="0" r="6">
      <c r="A6" s="0" t="s">
        <v>164</v>
      </c>
      <c r="C6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79.9686274509804"/>
    <col collapsed="false" hidden="false" max="2" min="2" style="0" width="10.1686274509804"/>
    <col collapsed="false" hidden="false" max="3" min="3" style="0" width="9.12941176470588"/>
    <col collapsed="false" hidden="false" max="1025" min="4" style="0" width="9.215686274509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9" t="n">
        <f aca="false">B2-C2</f>
        <v>-50</v>
      </c>
      <c r="B2" s="9" t="n">
        <f aca="false">SUM(B3:B13)</f>
        <v>7950</v>
      </c>
      <c r="C2" s="9" t="n">
        <f aca="false">SUM(C3:C13)</f>
        <v>8000</v>
      </c>
    </row>
    <row collapsed="false" customFormat="false" customHeight="false" hidden="false" ht="14" outlineLevel="0" r="3">
      <c r="A3" s="0" t="s">
        <v>167</v>
      </c>
      <c r="B3" s="0" t="n">
        <v>1200</v>
      </c>
    </row>
    <row collapsed="false" customFormat="false" customHeight="false" hidden="false" ht="14" outlineLevel="0" r="4">
      <c r="A4" s="0" t="s">
        <v>163</v>
      </c>
      <c r="B4" s="0" t="n">
        <v>6500</v>
      </c>
    </row>
    <row collapsed="false" customFormat="false" customHeight="false" hidden="false" ht="14" outlineLevel="0" r="5">
      <c r="A5" s="0" t="s">
        <v>168</v>
      </c>
      <c r="C5" s="0" t="n">
        <v>5000</v>
      </c>
    </row>
    <row collapsed="false" customFormat="false" customHeight="false" hidden="false" ht="14" outlineLevel="0" r="6">
      <c r="A6" s="0" t="s">
        <v>169</v>
      </c>
      <c r="C6" s="0" t="n">
        <v>400</v>
      </c>
    </row>
    <row collapsed="false" customFormat="false" customHeight="false" hidden="false" ht="14" outlineLevel="0" r="7">
      <c r="A7" s="0" t="s">
        <v>170</v>
      </c>
      <c r="C7" s="0" t="n">
        <v>100</v>
      </c>
    </row>
    <row collapsed="false" customFormat="false" customHeight="false" hidden="false" ht="14" outlineLevel="0" r="8">
      <c r="A8" s="0" t="s">
        <v>171</v>
      </c>
      <c r="C8" s="0" t="n">
        <v>100</v>
      </c>
    </row>
    <row collapsed="false" customFormat="false" customHeight="false" hidden="false" ht="14" outlineLevel="0" r="9">
      <c r="A9" s="0" t="s">
        <v>172</v>
      </c>
      <c r="B9" s="0" t="n">
        <v>250</v>
      </c>
    </row>
    <row collapsed="false" customFormat="false" customHeight="false" hidden="false" ht="14" outlineLevel="0" r="10">
      <c r="A10" s="0" t="s">
        <v>173</v>
      </c>
      <c r="C10" s="0" t="n">
        <v>400</v>
      </c>
    </row>
    <row collapsed="false" customFormat="false" customHeight="false" hidden="false" ht="14" outlineLevel="0" r="11">
      <c r="A11" s="0" t="s">
        <v>174</v>
      </c>
      <c r="C11" s="0" t="n">
        <v>300</v>
      </c>
    </row>
    <row collapsed="false" customFormat="false" customHeight="false" hidden="false" ht="14" outlineLevel="0" r="12">
      <c r="A12" s="0" t="s">
        <v>175</v>
      </c>
      <c r="C12" s="0" t="n">
        <v>800</v>
      </c>
    </row>
    <row collapsed="false" customFormat="false" customHeight="false" hidden="false" ht="14" outlineLevel="0" r="13">
      <c r="A13" s="0" t="s">
        <v>176</v>
      </c>
      <c r="C13" s="0" t="n">
        <v>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1.156862745098"/>
    <col collapsed="false" hidden="false" max="2" min="2" style="0" width="10.1686274509804"/>
    <col collapsed="false" hidden="false" max="3" min="3" style="0" width="9.12941176470588"/>
    <col collapsed="false" hidden="false" max="1025" min="4" style="0" width="9.2156862745098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9" t="n">
        <f aca="false">B2-C2</f>
        <v>-1100</v>
      </c>
      <c r="B2" s="9" t="n">
        <f aca="false">SUM(B3:B10)</f>
        <v>800</v>
      </c>
      <c r="C2" s="9" t="n">
        <f aca="false">SUM(C3:C10)</f>
        <v>1900</v>
      </c>
    </row>
    <row collapsed="false" customFormat="false" customHeight="false" hidden="false" ht="14" outlineLevel="0" r="3">
      <c r="A3" s="0" t="s">
        <v>177</v>
      </c>
      <c r="B3" s="0" t="n">
        <v>0</v>
      </c>
    </row>
    <row collapsed="false" customFormat="false" customHeight="false" hidden="false" ht="14" outlineLevel="0" r="4">
      <c r="A4" s="0" t="s">
        <v>178</v>
      </c>
      <c r="C4" s="0" t="n">
        <v>750</v>
      </c>
    </row>
    <row collapsed="false" customFormat="false" customHeight="false" hidden="false" ht="14" outlineLevel="0" r="5">
      <c r="A5" s="0" t="s">
        <v>179</v>
      </c>
      <c r="C5" s="0" t="n">
        <v>50</v>
      </c>
    </row>
    <row collapsed="false" customFormat="false" customHeight="false" hidden="false" ht="14" outlineLevel="0" r="6">
      <c r="A6" s="0" t="s">
        <v>180</v>
      </c>
      <c r="C6" s="0" t="n">
        <v>400</v>
      </c>
    </row>
    <row collapsed="false" customFormat="false" customHeight="false" hidden="false" ht="14" outlineLevel="0" r="7">
      <c r="A7" s="0" t="s">
        <v>181</v>
      </c>
      <c r="B7" s="0" t="n">
        <v>800</v>
      </c>
    </row>
    <row collapsed="false" customFormat="false" customHeight="false" hidden="false" ht="14" outlineLevel="0" r="8">
      <c r="A8" s="0" t="s">
        <v>182</v>
      </c>
      <c r="C8" s="0" t="n">
        <v>200</v>
      </c>
    </row>
    <row collapsed="false" customFormat="false" customHeight="false" hidden="false" ht="14" outlineLevel="0" r="9">
      <c r="A9" s="0" t="s">
        <v>183</v>
      </c>
      <c r="C9" s="0" t="n">
        <v>100</v>
      </c>
    </row>
    <row collapsed="false" customFormat="false" customHeight="false" hidden="false" ht="14" outlineLevel="0" r="10">
      <c r="A10" s="0" t="s">
        <v>175</v>
      </c>
      <c r="C10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